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6" windowHeight="111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H52" i="1" l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J349" i="1" s="1"/>
  <c r="J383" i="1" s="1"/>
  <c r="I307" i="1"/>
  <c r="I341" i="1" s="1"/>
  <c r="I349" i="1" s="1"/>
  <c r="I383" i="1" s="1"/>
  <c r="H307" i="1"/>
  <c r="H341" i="1" s="1"/>
  <c r="H349" i="1" s="1"/>
  <c r="H383" i="1" s="1"/>
  <c r="G307" i="1"/>
  <c r="G341" i="1" s="1"/>
  <c r="G349" i="1" s="1"/>
  <c r="G383" i="1" s="1"/>
  <c r="F307" i="1"/>
  <c r="F341" i="1" s="1"/>
  <c r="F349" i="1" s="1"/>
  <c r="F383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G551" i="1" l="1"/>
  <c r="G594" i="1" s="1"/>
  <c r="H593" i="1"/>
  <c r="H594" i="1"/>
  <c r="I551" i="1"/>
  <c r="I594" i="1" s="1"/>
  <c r="F593" i="1"/>
  <c r="J593" i="1"/>
  <c r="F551" i="1"/>
  <c r="F594" i="1" s="1"/>
  <c r="J551" i="1"/>
  <c r="J594" i="1" s="1"/>
  <c r="G593" i="1"/>
  <c r="L417" i="1"/>
  <c r="L291" i="1"/>
  <c r="L227" i="1"/>
  <c r="L257" i="1"/>
  <c r="L195" i="1"/>
  <c r="L200" i="1"/>
  <c r="L256" i="1"/>
  <c r="L573" i="1"/>
  <c r="L578" i="1"/>
  <c r="L311" i="1"/>
  <c r="L341" i="1"/>
  <c r="L508" i="1"/>
  <c r="L172" i="1"/>
  <c r="L543" i="1"/>
  <c r="L165" i="1"/>
  <c r="L494" i="1"/>
  <c r="L489" i="1"/>
  <c r="L88" i="1"/>
  <c r="L447" i="1"/>
  <c r="L452" i="1"/>
  <c r="L298" i="1"/>
  <c r="L237" i="1"/>
  <c r="L242" i="1"/>
  <c r="L249" i="1"/>
  <c r="L69" i="1"/>
  <c r="L74" i="1"/>
  <c r="L81" i="1"/>
  <c r="L214" i="1"/>
  <c r="L143" i="1"/>
  <c r="L173" i="1"/>
  <c r="L368" i="1"/>
  <c r="L363" i="1"/>
  <c r="L46" i="1"/>
  <c r="L563" i="1"/>
  <c r="L593" i="1"/>
  <c r="L536" i="1"/>
  <c r="L531" i="1"/>
  <c r="L326" i="1"/>
  <c r="L321" i="1"/>
  <c r="L215" i="1"/>
  <c r="L185" i="1"/>
  <c r="L89" i="1"/>
  <c r="L59" i="1"/>
  <c r="L466" i="1"/>
  <c r="L521" i="1"/>
  <c r="L551" i="1"/>
  <c r="L284" i="1"/>
  <c r="L279" i="1"/>
  <c r="L424" i="1"/>
  <c r="L123" i="1"/>
  <c r="L158" i="1"/>
  <c r="L153" i="1"/>
  <c r="L382" i="1"/>
  <c r="L509" i="1"/>
  <c r="L479" i="1"/>
  <c r="L425" i="1"/>
  <c r="L395" i="1"/>
  <c r="L207" i="1"/>
  <c r="L333" i="1"/>
  <c r="L101" i="1"/>
  <c r="L131" i="1"/>
  <c r="L299" i="1"/>
  <c r="L269" i="1"/>
  <c r="L340" i="1"/>
  <c r="L459" i="1"/>
  <c r="L130" i="1"/>
  <c r="L111" i="1"/>
  <c r="L116" i="1"/>
  <c r="L410" i="1"/>
  <c r="L405" i="1"/>
  <c r="L17" i="1"/>
  <c r="L47" i="1"/>
  <c r="L594" i="1"/>
  <c r="L550" i="1"/>
  <c r="L383" i="1"/>
  <c r="L353" i="1"/>
  <c r="L375" i="1"/>
  <c r="L501" i="1"/>
  <c r="L39" i="1"/>
  <c r="L437" i="1"/>
  <c r="L467" i="1"/>
  <c r="L27" i="1"/>
  <c r="L32" i="1"/>
  <c r="L585" i="1"/>
  <c r="L592" i="1"/>
</calcChain>
</file>

<file path=xl/sharedStrings.xml><?xml version="1.0" encoding="utf-8"?>
<sst xmlns="http://schemas.openxmlformats.org/spreadsheetml/2006/main" count="588" uniqueCount="80">
  <si>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</si>
  <si>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</si>
  <si>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</si>
  <si>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</si>
  <si>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</si>
  <si>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</si>
  <si>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</si>
  <si>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</si>
  <si>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</si>
  <si>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</si>
  <si>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</si>
  <si>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</si>
  <si>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</si>
  <si>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</si>
  <si>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</si>
  <si>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</si>
  <si>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</si>
  <si>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</si>
  <si>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</si>
  <si>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</si>
  <si>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</si>
  <si>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</si>
  <si>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</si>
  <si>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</si>
  <si>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</si>
  <si>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</si>
  <si>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</si>
  <si>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</si>
  <si>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</si>
  <si>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</si>
  <si>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</si>
  <si>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</si>
  <si>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</si>
  <si>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</si>
  <si>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</si>
  <si>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</si>
  <si>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</si>
  <si>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</si>
  <si>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</si>
  <si>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</si>
  <si>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</si>
  <si>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</si>
  <si>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</si>
  <si>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</si>
  <si>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</si>
  <si>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плодов</t>
  </si>
  <si>
    <t>Хлеб пшеничный</t>
  </si>
  <si>
    <t>Фрукты</t>
  </si>
  <si>
    <t>Салат из белокочанной капусты</t>
  </si>
  <si>
    <t>Чай с сахаром 200/15</t>
  </si>
  <si>
    <t>Сок фруктовый</t>
  </si>
  <si>
    <t>Суп картофельный с бобовыми</t>
  </si>
  <si>
    <t xml:space="preserve">Винегрет овощной </t>
  </si>
  <si>
    <t>Компот из смеси сухофруктов</t>
  </si>
  <si>
    <t>Плов из птицы</t>
  </si>
  <si>
    <t>Овощи натуральные свежие</t>
  </si>
  <si>
    <t>Каша гречневая рассыпчатая</t>
  </si>
  <si>
    <t>Гуляш</t>
  </si>
  <si>
    <t>Кисель плодово-ягодный</t>
  </si>
  <si>
    <t>Котлета</t>
  </si>
  <si>
    <t>Макаронные изделия отварные с маслом</t>
  </si>
  <si>
    <t>Рыба отварная</t>
  </si>
  <si>
    <t>Пюре картофельное</t>
  </si>
  <si>
    <t>МБОУ Трудиловская СШ</t>
  </si>
  <si>
    <t>Директор</t>
  </si>
  <si>
    <t>Константинова Е.В.</t>
  </si>
  <si>
    <t>Макароны отварные с котлетой</t>
  </si>
  <si>
    <t>309/268</t>
  </si>
  <si>
    <t>ПР</t>
  </si>
  <si>
    <t>Рассольник ленинградский</t>
  </si>
  <si>
    <t>Мясо тушеное</t>
  </si>
  <si>
    <t>Картофель тушеный с луком</t>
  </si>
  <si>
    <t>Бутерброд с повидлом</t>
  </si>
  <si>
    <t>Каша вязкая молочная из риса и пшена с маслом</t>
  </si>
  <si>
    <t>Чай с сахаром</t>
  </si>
  <si>
    <t>Яйцо вареное, кукуруза консервированная</t>
  </si>
  <si>
    <t>Оладьи со сгущенным молоком</t>
  </si>
  <si>
    <t>Хлеб пшеничный/Сеточка с повидлом</t>
  </si>
  <si>
    <t>40/50</t>
  </si>
  <si>
    <t>ПР/418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</si>
</sst>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3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Protection="1">
      <protection locked="0"/>
    </xf>
    <xf numFmtId="164" fontId="14" fillId="0" borderId="27" xfId="1" applyFont="1" applyBorder="1" applyProtection="1">
      <protection locked="0"/>
    </xf>
    <xf numFmtId="164" fontId="14" fillId="0" borderId="27" xfId="1" applyFont="1" applyBorder="1" applyAlignment="1" applyProtection="1">
      <alignment wrapText="1"/>
      <protection locked="0"/>
    </xf>
    <xf numFmtId="164" fontId="15" fillId="0" borderId="27" xfId="1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164" fontId="14" fillId="0" borderId="27" xfId="1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164" fontId="14" fillId="0" borderId="27" xfId="1" applyFont="1" applyBorder="1" applyAlignment="1" applyProtection="1">
      <alignment horizontal="left" wrapText="1"/>
      <protection locked="0"/>
    </xf>
    <xf numFmtId="164" fontId="14" fillId="5" borderId="27" xfId="1" applyFont="1" applyFill="1" applyBorder="1" applyAlignment="1" applyProtection="1">
      <alignment horizontal="left" wrapText="1"/>
      <protection locked="0"/>
    </xf>
    <xf numFmtId="164" fontId="14" fillId="5" borderId="27" xfId="1" applyFont="1" applyFill="1" applyBorder="1" applyAlignment="1" applyProtection="1">
      <alignment horizontal="right"/>
      <protection locked="0"/>
    </xf>
    <xf numFmtId="164" fontId="15" fillId="5" borderId="27" xfId="1" applyFont="1" applyFill="1" applyBorder="1" applyAlignment="1" applyProtection="1">
      <alignment horizontal="right"/>
      <protection locked="0"/>
    </xf>
    <xf numFmtId="164" fontId="14" fillId="0" borderId="28" xfId="1" applyFont="1" applyBorder="1" applyProtection="1">
      <protection locked="0"/>
    </xf>
    <xf numFmtId="164" fontId="15" fillId="0" borderId="28" xfId="1" applyFont="1" applyBorder="1" applyProtection="1">
      <protection locked="0"/>
    </xf>
    <xf numFmtId="164" fontId="14" fillId="0" borderId="27" xfId="1" applyFont="1" applyBorder="1" applyAlignment="1" applyProtection="1">
      <alignment horizontal="left"/>
      <protection locked="0"/>
    </xf>
    <xf numFmtId="164" fontId="14" fillId="0" borderId="27" xfId="1" applyFont="1" applyBorder="1" applyAlignment="1" applyProtection="1">
      <alignment horizontal="right"/>
      <protection locked="0"/>
    </xf>
    <xf numFmtId="164" fontId="15" fillId="0" borderId="27" xfId="1" applyFon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164" fontId="14" fillId="0" borderId="2" xfId="1" applyFont="1" applyBorder="1" applyAlignment="1" applyProtection="1">
      <alignment horizontal="left" wrapText="1"/>
      <protection locked="0"/>
    </xf>
    <xf numFmtId="164" fontId="14" fillId="0" borderId="2" xfId="1" applyFont="1" applyBorder="1" applyProtection="1">
      <protection locked="0"/>
    </xf>
    <xf numFmtId="164" fontId="15" fillId="0" borderId="2" xfId="1" applyFont="1" applyBorder="1" applyProtection="1">
      <protection locked="0"/>
    </xf>
    <xf numFmtId="0" fontId="1" fillId="0" borderId="6" xfId="0" applyFont="1" applyBorder="1" applyProtection="1">
      <protection locked="0"/>
    </xf>
    <xf numFmtId="164" fontId="14" fillId="0" borderId="2" xfId="1" applyFont="1" applyBorder="1" applyAlignment="1" applyProtection="1">
      <alignment horizontal="right"/>
      <protection locked="0"/>
    </xf>
    <xf numFmtId="0" fontId="12" fillId="0" borderId="6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38" activePane="bottomRight" state="frozen"/>
      <selection pane="topRight" activeCell="E1" sqref="E1"/>
      <selection pane="bottomLeft" activeCell="A6" sqref="A6"/>
      <selection pane="bottomRight" activeCell="N475" sqref="N4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63</v>
      </c>
      <c r="D1" s="90"/>
      <c r="E1" s="90"/>
      <c r="F1" s="13" t="s">
        <v>16</v>
      </c>
      <c r="G1" s="2" t="s">
        <v>17</v>
      </c>
      <c r="H1" s="91" t="s">
        <v>64</v>
      </c>
      <c r="I1" s="91"/>
      <c r="J1" s="91"/>
      <c r="K1" s="91"/>
    </row>
    <row r="2" spans="1:12" ht="17.399999999999999" x14ac:dyDescent="0.25">
      <c r="A2" s="43" t="s">
        <v>6</v>
      </c>
      <c r="C2" s="2"/>
      <c r="G2" s="2" t="s">
        <v>18</v>
      </c>
      <c r="H2" s="91" t="s">
        <v>65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22</v>
      </c>
      <c r="I3" s="55">
        <v>11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 x14ac:dyDescent="0.3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60" t="s">
        <v>66</v>
      </c>
      <c r="F6" s="59">
        <v>290</v>
      </c>
      <c r="G6" s="59">
        <v>15.68</v>
      </c>
      <c r="H6" s="59">
        <v>20.13</v>
      </c>
      <c r="I6" s="59">
        <v>37.1</v>
      </c>
      <c r="J6" s="61">
        <v>395.9</v>
      </c>
      <c r="K6" s="64" t="s">
        <v>67</v>
      </c>
      <c r="L6" s="64">
        <v>30.65</v>
      </c>
    </row>
    <row r="7" spans="1:12" ht="14.4" x14ac:dyDescent="0.3">
      <c r="A7" s="25"/>
      <c r="B7" s="16"/>
      <c r="C7" s="11"/>
      <c r="D7" s="65" t="s">
        <v>27</v>
      </c>
      <c r="E7" s="60" t="s">
        <v>55</v>
      </c>
      <c r="F7" s="59">
        <v>60</v>
      </c>
      <c r="G7" s="59">
        <v>0.51</v>
      </c>
      <c r="H7" s="59">
        <v>0.09</v>
      </c>
      <c r="I7" s="59">
        <v>1.65</v>
      </c>
      <c r="J7" s="61">
        <v>9.9</v>
      </c>
      <c r="K7" s="64">
        <v>71</v>
      </c>
      <c r="L7" s="64">
        <v>9.66</v>
      </c>
    </row>
    <row r="8" spans="1:12" ht="14.4" x14ac:dyDescent="0.3">
      <c r="A8" s="25"/>
      <c r="B8" s="16"/>
      <c r="C8" s="11"/>
      <c r="D8" s="7" t="s">
        <v>22</v>
      </c>
      <c r="E8" s="58" t="s">
        <v>45</v>
      </c>
      <c r="F8" s="58">
        <v>200</v>
      </c>
      <c r="G8" s="58">
        <v>0.16</v>
      </c>
      <c r="H8" s="58">
        <v>0.16</v>
      </c>
      <c r="I8" s="58">
        <v>17.88</v>
      </c>
      <c r="J8" s="62">
        <v>114.6</v>
      </c>
      <c r="K8" s="63">
        <v>342</v>
      </c>
      <c r="L8" s="64">
        <v>2.1800000000000002</v>
      </c>
    </row>
    <row r="9" spans="1:12" ht="14.4" x14ac:dyDescent="0.3">
      <c r="A9" s="25"/>
      <c r="B9" s="16"/>
      <c r="C9" s="11"/>
      <c r="D9" s="7" t="s">
        <v>23</v>
      </c>
      <c r="E9" s="59" t="s">
        <v>46</v>
      </c>
      <c r="F9" s="59">
        <v>40</v>
      </c>
      <c r="G9" s="59">
        <v>3.16</v>
      </c>
      <c r="H9" s="59">
        <v>0.4</v>
      </c>
      <c r="I9" s="59">
        <v>19.32</v>
      </c>
      <c r="J9" s="61">
        <v>93.52</v>
      </c>
      <c r="K9" s="64" t="s">
        <v>68</v>
      </c>
      <c r="L9" s="64">
        <v>3.63</v>
      </c>
    </row>
    <row r="10" spans="1:12" ht="14.4" x14ac:dyDescent="0.3">
      <c r="A10" s="25"/>
      <c r="B10" s="16"/>
      <c r="C10" s="11"/>
      <c r="D10" s="7" t="s">
        <v>24</v>
      </c>
      <c r="E10" s="59" t="s">
        <v>47</v>
      </c>
      <c r="F10" s="59">
        <v>100</v>
      </c>
      <c r="G10" s="59">
        <v>0.4</v>
      </c>
      <c r="H10" s="59">
        <v>0.4</v>
      </c>
      <c r="I10" s="59">
        <v>9.8000000000000007</v>
      </c>
      <c r="J10" s="61">
        <v>32</v>
      </c>
      <c r="K10" s="64">
        <v>338</v>
      </c>
      <c r="L10" s="64">
        <v>31.2</v>
      </c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690</v>
      </c>
      <c r="G13" s="21">
        <f t="shared" ref="G13:J13" si="0">SUM(G6:G12)</f>
        <v>19.91</v>
      </c>
      <c r="H13" s="21">
        <f t="shared" si="0"/>
        <v>21.179999999999996</v>
      </c>
      <c r="I13" s="21">
        <f t="shared" si="0"/>
        <v>85.749999999999986</v>
      </c>
      <c r="J13" s="21">
        <f t="shared" si="0"/>
        <v>645.91999999999996</v>
      </c>
      <c r="K13" s="27"/>
      <c r="L13" s="21">
        <f t="shared" ref="L13" si="1">SUM(L6:L12)</f>
        <v>77.320000000000007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thickBot="1" x14ac:dyDescent="0.3">
      <c r="A47" s="31">
        <f>A6</f>
        <v>1</v>
      </c>
      <c r="B47" s="32">
        <f>B6</f>
        <v>1</v>
      </c>
      <c r="C47" s="87" t="s">
        <v>4</v>
      </c>
      <c r="D47" s="88"/>
      <c r="E47" s="33"/>
      <c r="F47" s="34">
        <f>F13+F17+F27+F32+F39+F46</f>
        <v>690</v>
      </c>
      <c r="G47" s="34">
        <f t="shared" ref="G47:J47" si="7">G13+G17+G27+G32+G39+G46</f>
        <v>19.91</v>
      </c>
      <c r="H47" s="34">
        <f t="shared" si="7"/>
        <v>21.179999999999996</v>
      </c>
      <c r="I47" s="34">
        <f t="shared" si="7"/>
        <v>85.749999999999986</v>
      </c>
      <c r="J47" s="34">
        <f t="shared" si="7"/>
        <v>645.91999999999996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67" t="s">
        <v>51</v>
      </c>
      <c r="F48" s="59">
        <v>250</v>
      </c>
      <c r="G48" s="59">
        <v>10.9</v>
      </c>
      <c r="H48" s="59">
        <v>9.33</v>
      </c>
      <c r="I48" s="59">
        <v>9.23</v>
      </c>
      <c r="J48" s="61">
        <v>137.43</v>
      </c>
      <c r="K48" s="66">
        <v>102</v>
      </c>
      <c r="L48" s="66">
        <v>34.299999999999997</v>
      </c>
    </row>
    <row r="49" spans="1:12" ht="14.4" x14ac:dyDescent="0.3">
      <c r="A49" s="15"/>
      <c r="B49" s="16"/>
      <c r="C49" s="11"/>
      <c r="D49" s="65" t="s">
        <v>27</v>
      </c>
      <c r="E49" s="68" t="s">
        <v>52</v>
      </c>
      <c r="F49" s="69">
        <v>85</v>
      </c>
      <c r="G49" s="69">
        <v>1.62</v>
      </c>
      <c r="H49" s="69">
        <v>6.2</v>
      </c>
      <c r="I49" s="69">
        <v>8.9</v>
      </c>
      <c r="J49" s="70">
        <v>107.88</v>
      </c>
      <c r="K49" s="66">
        <v>67</v>
      </c>
      <c r="L49" s="66">
        <v>6.01</v>
      </c>
    </row>
    <row r="50" spans="1:12" ht="14.4" x14ac:dyDescent="0.3">
      <c r="A50" s="15"/>
      <c r="B50" s="16"/>
      <c r="C50" s="11"/>
      <c r="D50" s="7" t="s">
        <v>22</v>
      </c>
      <c r="E50" s="58" t="s">
        <v>49</v>
      </c>
      <c r="F50" s="58">
        <v>200</v>
      </c>
      <c r="G50" s="58">
        <v>7.0000000000000007E-2</v>
      </c>
      <c r="H50" s="58">
        <v>0.02</v>
      </c>
      <c r="I50" s="58">
        <v>15</v>
      </c>
      <c r="J50" s="62">
        <v>60</v>
      </c>
      <c r="K50" s="66">
        <v>376</v>
      </c>
      <c r="L50" s="66">
        <v>2.1800000000000002</v>
      </c>
    </row>
    <row r="51" spans="1:12" ht="14.4" x14ac:dyDescent="0.3">
      <c r="A51" s="15"/>
      <c r="B51" s="16"/>
      <c r="C51" s="11"/>
      <c r="D51" s="7" t="s">
        <v>23</v>
      </c>
      <c r="E51" s="59" t="s">
        <v>46</v>
      </c>
      <c r="F51" s="59">
        <v>40</v>
      </c>
      <c r="G51" s="59">
        <v>3.16</v>
      </c>
      <c r="H51" s="59">
        <v>0.4</v>
      </c>
      <c r="I51" s="59">
        <v>19.32</v>
      </c>
      <c r="J51" s="61">
        <v>93.52</v>
      </c>
      <c r="K51" s="66" t="s">
        <v>68</v>
      </c>
      <c r="L51" s="66">
        <v>3.63</v>
      </c>
    </row>
    <row r="52" spans="1:12" ht="14.4" x14ac:dyDescent="0.3">
      <c r="A52" s="15"/>
      <c r="B52" s="16"/>
      <c r="C52" s="11"/>
      <c r="D52" s="7" t="s">
        <v>24</v>
      </c>
      <c r="E52" s="59" t="s">
        <v>50</v>
      </c>
      <c r="F52" s="59">
        <v>200</v>
      </c>
      <c r="G52" s="59">
        <v>1</v>
      </c>
      <c r="H52" s="59">
        <f>-H206</f>
        <v>0</v>
      </c>
      <c r="I52" s="59">
        <v>20.2</v>
      </c>
      <c r="J52" s="61">
        <v>84.8</v>
      </c>
      <c r="K52" s="66">
        <v>389</v>
      </c>
      <c r="L52" s="66">
        <v>31.2</v>
      </c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775</v>
      </c>
      <c r="G55" s="21">
        <f t="shared" ref="G55" si="8">SUM(G48:G54)</f>
        <v>16.75</v>
      </c>
      <c r="H55" s="21">
        <f t="shared" ref="H55" si="9">SUM(H48:H54)</f>
        <v>15.950000000000001</v>
      </c>
      <c r="I55" s="21">
        <f t="shared" ref="I55" si="10">SUM(I48:I54)</f>
        <v>72.650000000000006</v>
      </c>
      <c r="J55" s="21">
        <f t="shared" ref="J55" si="11">SUM(J48:J54)</f>
        <v>483.63</v>
      </c>
      <c r="K55" s="27"/>
      <c r="L55" s="21">
        <f t="shared" ref="L55:L97" si="12">SUM(L48:L54)</f>
        <v>77.319999999999993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87" t="s">
        <v>4</v>
      </c>
      <c r="D89" s="88"/>
      <c r="E89" s="33"/>
      <c r="F89" s="34">
        <f>F55+F59+F69+F74+F81+F88</f>
        <v>775</v>
      </c>
      <c r="G89" s="34">
        <f t="shared" ref="G89" si="38">G55+G59+G69+G74+G81+G88</f>
        <v>16.75</v>
      </c>
      <c r="H89" s="34">
        <f t="shared" ref="H89" si="39">H55+H59+H69+H74+H81+H88</f>
        <v>15.950000000000001</v>
      </c>
      <c r="I89" s="34">
        <f t="shared" ref="I89" si="40">I55+I59+I69+I74+I81+I88</f>
        <v>72.650000000000006</v>
      </c>
      <c r="J89" s="34">
        <f t="shared" ref="J89" si="41">J55+J59+J69+J74+J81+J88</f>
        <v>483.63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71" t="s">
        <v>54</v>
      </c>
      <c r="F90" s="71">
        <v>200</v>
      </c>
      <c r="G90" s="71">
        <v>16.940000000000001</v>
      </c>
      <c r="H90" s="71">
        <v>18.46</v>
      </c>
      <c r="I90" s="71">
        <v>35.729999999999997</v>
      </c>
      <c r="J90" s="72">
        <v>305.33</v>
      </c>
      <c r="K90" s="66">
        <v>291</v>
      </c>
      <c r="L90" s="66">
        <v>27.83</v>
      </c>
    </row>
    <row r="91" spans="1:12" ht="14.4" x14ac:dyDescent="0.3">
      <c r="A91" s="25"/>
      <c r="B91" s="16"/>
      <c r="C91" s="11"/>
      <c r="D91" s="65" t="s">
        <v>27</v>
      </c>
      <c r="E91" s="73" t="s">
        <v>55</v>
      </c>
      <c r="F91" s="74">
        <v>60</v>
      </c>
      <c r="G91" s="74">
        <v>0.51</v>
      </c>
      <c r="H91" s="74">
        <v>0.09</v>
      </c>
      <c r="I91" s="74">
        <v>1.65</v>
      </c>
      <c r="J91" s="75">
        <v>9.9</v>
      </c>
      <c r="K91" s="66">
        <v>71</v>
      </c>
      <c r="L91" s="66">
        <v>9.66</v>
      </c>
    </row>
    <row r="92" spans="1:12" ht="14.4" x14ac:dyDescent="0.3">
      <c r="A92" s="25"/>
      <c r="B92" s="16"/>
      <c r="C92" s="11"/>
      <c r="D92" s="7" t="s">
        <v>22</v>
      </c>
      <c r="E92" s="58" t="s">
        <v>53</v>
      </c>
      <c r="F92" s="58">
        <v>200</v>
      </c>
      <c r="G92" s="58">
        <v>0.66</v>
      </c>
      <c r="H92" s="58">
        <v>0.09</v>
      </c>
      <c r="I92" s="58">
        <v>12.01</v>
      </c>
      <c r="J92" s="62">
        <v>132.80000000000001</v>
      </c>
      <c r="K92" s="66">
        <v>349</v>
      </c>
      <c r="L92" s="66">
        <v>5</v>
      </c>
    </row>
    <row r="93" spans="1:12" ht="14.4" x14ac:dyDescent="0.3">
      <c r="A93" s="25"/>
      <c r="B93" s="16"/>
      <c r="C93" s="11"/>
      <c r="D93" s="7" t="s">
        <v>23</v>
      </c>
      <c r="E93" s="59" t="s">
        <v>46</v>
      </c>
      <c r="F93" s="59">
        <v>40</v>
      </c>
      <c r="G93" s="59">
        <v>3.16</v>
      </c>
      <c r="H93" s="59">
        <v>0.4</v>
      </c>
      <c r="I93" s="59">
        <v>19.32</v>
      </c>
      <c r="J93" s="61">
        <v>93.52</v>
      </c>
      <c r="K93" s="66" t="s">
        <v>68</v>
      </c>
      <c r="L93" s="66">
        <v>3.63</v>
      </c>
    </row>
    <row r="94" spans="1:12" ht="14.4" x14ac:dyDescent="0.3">
      <c r="A94" s="25"/>
      <c r="B94" s="16"/>
      <c r="C94" s="11"/>
      <c r="D94" s="7" t="s">
        <v>24</v>
      </c>
      <c r="E94" s="59" t="s">
        <v>47</v>
      </c>
      <c r="F94" s="59">
        <v>100</v>
      </c>
      <c r="G94" s="59">
        <v>0.4</v>
      </c>
      <c r="H94" s="59">
        <v>0.4</v>
      </c>
      <c r="I94" s="59">
        <v>9.8000000000000007</v>
      </c>
      <c r="J94" s="61">
        <v>32</v>
      </c>
      <c r="K94" s="66">
        <v>338</v>
      </c>
      <c r="L94" s="66">
        <v>31.2</v>
      </c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600</v>
      </c>
      <c r="G97" s="21">
        <f t="shared" ref="G97" si="43">SUM(G90:G96)</f>
        <v>21.67</v>
      </c>
      <c r="H97" s="21">
        <f t="shared" ref="H97" si="44">SUM(H90:H96)</f>
        <v>19.439999999999998</v>
      </c>
      <c r="I97" s="21">
        <f t="shared" ref="I97" si="45">SUM(I90:I96)</f>
        <v>78.509999999999991</v>
      </c>
      <c r="J97" s="21">
        <f t="shared" ref="J97" si="46">SUM(J90:J96)</f>
        <v>573.54999999999995</v>
      </c>
      <c r="K97" s="27"/>
      <c r="L97" s="21">
        <f t="shared" si="12"/>
        <v>77.319999999999993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87" t="s">
        <v>4</v>
      </c>
      <c r="D131" s="88"/>
      <c r="E131" s="33"/>
      <c r="F131" s="34">
        <f>F97+F101+F111+F116+F123+F130</f>
        <v>600</v>
      </c>
      <c r="G131" s="34">
        <f t="shared" ref="G131" si="72">G97+G101+G111+G116+G123+G130</f>
        <v>21.67</v>
      </c>
      <c r="H131" s="34">
        <f t="shared" ref="H131" si="73">H97+H101+H111+H116+H123+H130</f>
        <v>19.439999999999998</v>
      </c>
      <c r="I131" s="34">
        <f t="shared" ref="I131" si="74">I97+I101+I111+I116+I123+I130</f>
        <v>78.509999999999991</v>
      </c>
      <c r="J131" s="34">
        <f t="shared" ref="J131" si="75">J97+J101+J111+J116+J123+J130</f>
        <v>573.54999999999995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59" t="s">
        <v>57</v>
      </c>
      <c r="F132" s="59">
        <v>90</v>
      </c>
      <c r="G132" s="59">
        <v>16.510000000000002</v>
      </c>
      <c r="H132" s="59">
        <v>22.55</v>
      </c>
      <c r="I132" s="59">
        <v>10.31</v>
      </c>
      <c r="J132" s="61">
        <v>114.16</v>
      </c>
      <c r="K132" s="66">
        <v>260</v>
      </c>
      <c r="L132" s="66">
        <v>28.94</v>
      </c>
    </row>
    <row r="133" spans="1:12" ht="14.4" x14ac:dyDescent="0.3">
      <c r="A133" s="25"/>
      <c r="B133" s="16"/>
      <c r="C133" s="11"/>
      <c r="D133" s="65" t="s">
        <v>30</v>
      </c>
      <c r="E133" s="59" t="s">
        <v>56</v>
      </c>
      <c r="F133" s="59">
        <v>200</v>
      </c>
      <c r="G133" s="59">
        <v>5.9</v>
      </c>
      <c r="H133" s="59">
        <v>4.0999999999999996</v>
      </c>
      <c r="I133" s="59">
        <v>39.840000000000003</v>
      </c>
      <c r="J133" s="61">
        <v>195.1</v>
      </c>
      <c r="K133" s="66">
        <v>302</v>
      </c>
      <c r="L133" s="66">
        <v>8.85</v>
      </c>
    </row>
    <row r="134" spans="1:12" ht="14.4" x14ac:dyDescent="0.3">
      <c r="A134" s="25"/>
      <c r="B134" s="16"/>
      <c r="C134" s="11"/>
      <c r="D134" s="7" t="s">
        <v>22</v>
      </c>
      <c r="E134" s="58" t="s">
        <v>45</v>
      </c>
      <c r="F134" s="58">
        <v>200</v>
      </c>
      <c r="G134" s="58">
        <v>0.16</v>
      </c>
      <c r="H134" s="58">
        <v>0.16</v>
      </c>
      <c r="I134" s="58">
        <v>27.88</v>
      </c>
      <c r="J134" s="62">
        <v>114.6</v>
      </c>
      <c r="K134" s="66">
        <v>342</v>
      </c>
      <c r="L134" s="66">
        <v>4.7</v>
      </c>
    </row>
    <row r="135" spans="1:12" ht="14.4" x14ac:dyDescent="0.3">
      <c r="A135" s="25"/>
      <c r="B135" s="16"/>
      <c r="C135" s="11"/>
      <c r="D135" s="7" t="s">
        <v>23</v>
      </c>
      <c r="E135" s="59" t="s">
        <v>46</v>
      </c>
      <c r="F135" s="59">
        <v>40</v>
      </c>
      <c r="G135" s="59">
        <v>3.16</v>
      </c>
      <c r="H135" s="59">
        <v>0.4</v>
      </c>
      <c r="I135" s="59">
        <v>19.32</v>
      </c>
      <c r="J135" s="61">
        <v>93.52</v>
      </c>
      <c r="K135" s="66"/>
      <c r="L135" s="66">
        <v>3.63</v>
      </c>
    </row>
    <row r="136" spans="1:12" ht="14.4" x14ac:dyDescent="0.3">
      <c r="A136" s="25"/>
      <c r="B136" s="16"/>
      <c r="C136" s="11"/>
      <c r="D136" s="7" t="s">
        <v>24</v>
      </c>
      <c r="E136" s="59" t="s">
        <v>47</v>
      </c>
      <c r="F136" s="59">
        <v>100</v>
      </c>
      <c r="G136" s="59">
        <v>0.4</v>
      </c>
      <c r="H136" s="59">
        <v>0.4</v>
      </c>
      <c r="I136" s="59">
        <v>9.8000000000000007</v>
      </c>
      <c r="J136" s="61">
        <v>47</v>
      </c>
      <c r="K136" s="66">
        <v>338</v>
      </c>
      <c r="L136" s="66">
        <v>31.2</v>
      </c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630</v>
      </c>
      <c r="G139" s="21">
        <f t="shared" ref="G139" si="77">SUM(G132:G138)</f>
        <v>26.130000000000003</v>
      </c>
      <c r="H139" s="21">
        <f t="shared" ref="H139" si="78">SUM(H132:H138)</f>
        <v>27.609999999999996</v>
      </c>
      <c r="I139" s="21">
        <f t="shared" ref="I139" si="79">SUM(I132:I138)</f>
        <v>107.14999999999999</v>
      </c>
      <c r="J139" s="21">
        <f t="shared" ref="J139" si="80">SUM(J132:J138)</f>
        <v>564.38</v>
      </c>
      <c r="K139" s="27"/>
      <c r="L139" s="21">
        <f t="shared" ref="L139:L181" si="81">SUM(L132:L138)</f>
        <v>77.320000000000007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87" t="s">
        <v>4</v>
      </c>
      <c r="D173" s="88"/>
      <c r="E173" s="33"/>
      <c r="F173" s="34">
        <f>F139+F143+F153+F158+F165+F172</f>
        <v>630</v>
      </c>
      <c r="G173" s="34">
        <f t="shared" ref="G173" si="107">G139+G143+G153+G158+G165+G172</f>
        <v>26.130000000000003</v>
      </c>
      <c r="H173" s="34">
        <f t="shared" ref="H173" si="108">H139+H143+H153+H158+H165+H172</f>
        <v>27.609999999999996</v>
      </c>
      <c r="I173" s="34">
        <f t="shared" ref="I173" si="109">I139+I143+I153+I158+I165+I172</f>
        <v>107.14999999999999</v>
      </c>
      <c r="J173" s="34">
        <f t="shared" ref="J173" si="110">J139+J143+J153+J158+J165+J172</f>
        <v>564.38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59" t="s">
        <v>61</v>
      </c>
      <c r="F174" s="59">
        <v>90</v>
      </c>
      <c r="G174" s="59">
        <v>9.2799999999999994</v>
      </c>
      <c r="H174" s="59">
        <v>9.86</v>
      </c>
      <c r="I174" s="59">
        <v>0</v>
      </c>
      <c r="J174" s="61">
        <v>165.33</v>
      </c>
      <c r="K174" s="66">
        <v>226</v>
      </c>
      <c r="L174" s="66">
        <v>22.07</v>
      </c>
    </row>
    <row r="175" spans="1:12" ht="14.4" x14ac:dyDescent="0.3">
      <c r="A175" s="25"/>
      <c r="B175" s="16"/>
      <c r="C175" s="11"/>
      <c r="D175" s="65" t="s">
        <v>30</v>
      </c>
      <c r="E175" s="59" t="s">
        <v>62</v>
      </c>
      <c r="F175" s="59">
        <v>150</v>
      </c>
      <c r="G175" s="59">
        <v>3.08</v>
      </c>
      <c r="H175" s="59">
        <v>3.33</v>
      </c>
      <c r="I175" s="59">
        <v>19.13</v>
      </c>
      <c r="J175" s="61">
        <v>109.73</v>
      </c>
      <c r="K175" s="66">
        <v>312</v>
      </c>
      <c r="L175" s="66">
        <v>11.06</v>
      </c>
    </row>
    <row r="176" spans="1:12" ht="14.4" x14ac:dyDescent="0.3">
      <c r="A176" s="25"/>
      <c r="B176" s="16"/>
      <c r="C176" s="11"/>
      <c r="D176" s="7" t="s">
        <v>22</v>
      </c>
      <c r="E176" s="58" t="s">
        <v>58</v>
      </c>
      <c r="F176" s="58">
        <v>200</v>
      </c>
      <c r="G176" s="58">
        <v>0.09</v>
      </c>
      <c r="H176" s="58">
        <v>7.0000000000000007E-2</v>
      </c>
      <c r="I176" s="58">
        <v>24.28</v>
      </c>
      <c r="J176" s="62">
        <v>139.51</v>
      </c>
      <c r="K176" s="66">
        <v>358</v>
      </c>
      <c r="L176" s="66">
        <v>3.22</v>
      </c>
    </row>
    <row r="177" spans="1:12" ht="14.4" x14ac:dyDescent="0.3">
      <c r="A177" s="25"/>
      <c r="B177" s="16"/>
      <c r="C177" s="11"/>
      <c r="D177" s="7" t="s">
        <v>23</v>
      </c>
      <c r="E177" s="59" t="s">
        <v>46</v>
      </c>
      <c r="F177" s="59">
        <v>40</v>
      </c>
      <c r="G177" s="59">
        <v>3.16</v>
      </c>
      <c r="H177" s="59">
        <v>0.4</v>
      </c>
      <c r="I177" s="59">
        <v>19.32</v>
      </c>
      <c r="J177" s="61">
        <v>93.52</v>
      </c>
      <c r="K177" s="66" t="s">
        <v>68</v>
      </c>
      <c r="L177" s="66">
        <v>3.63</v>
      </c>
    </row>
    <row r="178" spans="1:12" ht="14.4" x14ac:dyDescent="0.3">
      <c r="A178" s="25"/>
      <c r="B178" s="16"/>
      <c r="C178" s="11"/>
      <c r="D178" s="7" t="s">
        <v>24</v>
      </c>
      <c r="E178" s="59" t="s">
        <v>47</v>
      </c>
      <c r="F178" s="59">
        <v>100</v>
      </c>
      <c r="G178" s="59">
        <v>0.4</v>
      </c>
      <c r="H178" s="59">
        <v>0.4</v>
      </c>
      <c r="I178" s="59">
        <v>9.8000000000000007</v>
      </c>
      <c r="J178" s="61">
        <v>32</v>
      </c>
      <c r="K178" s="66">
        <v>338</v>
      </c>
      <c r="L178" s="66">
        <v>31.2</v>
      </c>
    </row>
    <row r="179" spans="1:12" ht="14.4" x14ac:dyDescent="0.3">
      <c r="A179" s="25"/>
      <c r="B179" s="16"/>
      <c r="C179" s="11"/>
      <c r="D179" s="65" t="s">
        <v>27</v>
      </c>
      <c r="E179" s="73" t="s">
        <v>48</v>
      </c>
      <c r="F179" s="74">
        <v>100</v>
      </c>
      <c r="G179" s="74">
        <v>1.33</v>
      </c>
      <c r="H179" s="74">
        <v>6.08</v>
      </c>
      <c r="I179" s="74">
        <v>8.52</v>
      </c>
      <c r="J179" s="75">
        <v>60.4</v>
      </c>
      <c r="K179" s="66">
        <v>45</v>
      </c>
      <c r="L179" s="66">
        <v>6.14</v>
      </c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680</v>
      </c>
      <c r="G181" s="21">
        <f t="shared" ref="G181" si="112">SUM(G174:G180)</f>
        <v>17.339999999999996</v>
      </c>
      <c r="H181" s="21">
        <f t="shared" ref="H181" si="113">SUM(H174:H180)</f>
        <v>20.14</v>
      </c>
      <c r="I181" s="21">
        <f t="shared" ref="I181" si="114">SUM(I174:I180)</f>
        <v>81.05</v>
      </c>
      <c r="J181" s="21">
        <f t="shared" ref="J181" si="115">SUM(J174:J180)</f>
        <v>600.4899999999999</v>
      </c>
      <c r="K181" s="27"/>
      <c r="L181" s="21">
        <f t="shared" si="81"/>
        <v>77.320000000000007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87" t="s">
        <v>4</v>
      </c>
      <c r="D215" s="88"/>
      <c r="E215" s="33"/>
      <c r="F215" s="34">
        <f>F181+F185+F195+F200+F207+F214</f>
        <v>680</v>
      </c>
      <c r="G215" s="34">
        <f t="shared" ref="G215" si="141">G181+G185+G195+G200+G207+G214</f>
        <v>17.339999999999996</v>
      </c>
      <c r="H215" s="34">
        <f t="shared" ref="H215" si="142">H181+H185+H195+H200+H207+H214</f>
        <v>20.14</v>
      </c>
      <c r="I215" s="34">
        <f t="shared" ref="I215" si="143">I181+I185+I195+I200+I207+I214</f>
        <v>81.05</v>
      </c>
      <c r="J215" s="34">
        <f t="shared" ref="J215" si="144">J181+J185+J195+J200+J207+J214</f>
        <v>600.4899999999999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87" t="s">
        <v>4</v>
      </c>
      <c r="D257" s="88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87" t="s">
        <v>4</v>
      </c>
      <c r="D299" s="88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9" t="s">
        <v>59</v>
      </c>
      <c r="F300" s="59">
        <v>90</v>
      </c>
      <c r="G300" s="59">
        <v>10.58</v>
      </c>
      <c r="H300" s="59">
        <v>14.63</v>
      </c>
      <c r="I300" s="59">
        <v>8.6</v>
      </c>
      <c r="J300" s="61">
        <v>194</v>
      </c>
      <c r="K300" s="66">
        <v>268</v>
      </c>
      <c r="L300" s="66">
        <v>19.57</v>
      </c>
    </row>
    <row r="301" spans="1:12" ht="14.4" x14ac:dyDescent="0.3">
      <c r="A301" s="25"/>
      <c r="B301" s="16"/>
      <c r="C301" s="11"/>
      <c r="D301" s="65" t="s">
        <v>30</v>
      </c>
      <c r="E301" s="60" t="s">
        <v>60</v>
      </c>
      <c r="F301" s="74">
        <v>200</v>
      </c>
      <c r="G301" s="59">
        <v>5.0999999999999996</v>
      </c>
      <c r="H301" s="59">
        <v>5.5</v>
      </c>
      <c r="I301" s="59">
        <v>28.5</v>
      </c>
      <c r="J301" s="61">
        <v>201.9</v>
      </c>
      <c r="K301" s="66">
        <v>309</v>
      </c>
      <c r="L301" s="66">
        <v>11.08</v>
      </c>
    </row>
    <row r="302" spans="1:12" ht="14.4" x14ac:dyDescent="0.3">
      <c r="A302" s="25"/>
      <c r="B302" s="16"/>
      <c r="C302" s="11"/>
      <c r="D302" s="7" t="s">
        <v>22</v>
      </c>
      <c r="E302" s="58" t="s">
        <v>49</v>
      </c>
      <c r="F302" s="58">
        <v>200</v>
      </c>
      <c r="G302" s="58">
        <v>7.0000000000000007E-2</v>
      </c>
      <c r="H302" s="58">
        <v>0.02</v>
      </c>
      <c r="I302" s="58">
        <v>15</v>
      </c>
      <c r="J302" s="62">
        <v>60</v>
      </c>
      <c r="K302" s="66">
        <v>376</v>
      </c>
      <c r="L302" s="66">
        <v>2.1800000000000002</v>
      </c>
    </row>
    <row r="303" spans="1:12" ht="14.4" x14ac:dyDescent="0.3">
      <c r="A303" s="25"/>
      <c r="B303" s="16"/>
      <c r="C303" s="11"/>
      <c r="D303" s="7" t="s">
        <v>23</v>
      </c>
      <c r="E303" s="59" t="s">
        <v>46</v>
      </c>
      <c r="F303" s="59">
        <v>40</v>
      </c>
      <c r="G303" s="59">
        <v>3.16</v>
      </c>
      <c r="H303" s="59">
        <v>0.4</v>
      </c>
      <c r="I303" s="59">
        <v>19.32</v>
      </c>
      <c r="J303" s="61">
        <v>93.52</v>
      </c>
      <c r="K303" s="66"/>
      <c r="L303" s="66">
        <v>3.63</v>
      </c>
    </row>
    <row r="304" spans="1:12" ht="14.4" x14ac:dyDescent="0.3">
      <c r="A304" s="25"/>
      <c r="B304" s="16"/>
      <c r="C304" s="11"/>
      <c r="D304" s="7" t="s">
        <v>24</v>
      </c>
      <c r="E304" s="59" t="s">
        <v>47</v>
      </c>
      <c r="F304" s="59">
        <v>100</v>
      </c>
      <c r="G304" s="59">
        <v>0.4</v>
      </c>
      <c r="H304" s="59">
        <v>0.4</v>
      </c>
      <c r="I304" s="59">
        <v>9.8000000000000007</v>
      </c>
      <c r="J304" s="61">
        <v>47</v>
      </c>
      <c r="K304" s="66">
        <v>338</v>
      </c>
      <c r="L304" s="66">
        <v>31.2</v>
      </c>
    </row>
    <row r="305" spans="1:12" ht="14.4" x14ac:dyDescent="0.3">
      <c r="A305" s="25"/>
      <c r="B305" s="16"/>
      <c r="C305" s="11"/>
      <c r="D305" s="76" t="s">
        <v>27</v>
      </c>
      <c r="E305" s="73" t="s">
        <v>55</v>
      </c>
      <c r="F305" s="74">
        <v>60</v>
      </c>
      <c r="G305" s="74">
        <v>0.51</v>
      </c>
      <c r="H305" s="74">
        <v>0.09</v>
      </c>
      <c r="I305" s="74">
        <v>1.65</v>
      </c>
      <c r="J305" s="75">
        <v>9.9</v>
      </c>
      <c r="K305" s="66">
        <v>71</v>
      </c>
      <c r="L305" s="66">
        <v>9.66</v>
      </c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690</v>
      </c>
      <c r="G307" s="21">
        <f t="shared" ref="G307" si="215">SUM(G300:G306)</f>
        <v>19.82</v>
      </c>
      <c r="H307" s="21">
        <f t="shared" ref="H307" si="216">SUM(H300:H306)</f>
        <v>21.04</v>
      </c>
      <c r="I307" s="21">
        <f t="shared" ref="I307" si="217">SUM(I300:I306)</f>
        <v>82.87</v>
      </c>
      <c r="J307" s="21">
        <f t="shared" ref="J307" si="218">SUM(J300:J306)</f>
        <v>606.31999999999994</v>
      </c>
      <c r="K307" s="27"/>
      <c r="L307" s="21">
        <f t="shared" ref="L307:L349" si="219">SUM(L300:L306)</f>
        <v>77.319999999999993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87" t="s">
        <v>4</v>
      </c>
      <c r="D341" s="88"/>
      <c r="E341" s="33"/>
      <c r="F341" s="34">
        <f>F307+F311+F321+F326+F333+F340</f>
        <v>690</v>
      </c>
      <c r="G341" s="34">
        <f t="shared" ref="G341" si="245">G307+G311+G321+G326+G333+G340</f>
        <v>19.82</v>
      </c>
      <c r="H341" s="34">
        <f t="shared" ref="H341" si="246">H307+H311+H321+H326+H333+H340</f>
        <v>21.04</v>
      </c>
      <c r="I341" s="34">
        <f t="shared" ref="I341" si="247">I307+I311+I321+I326+I333+I340</f>
        <v>82.87</v>
      </c>
      <c r="J341" s="34">
        <f t="shared" ref="J341" si="248">J307+J311+J321+J326+J333+J340</f>
        <v>606.31999999999994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77" t="s">
        <v>69</v>
      </c>
      <c r="F342" s="78">
        <v>200</v>
      </c>
      <c r="G342" s="78">
        <v>1.61</v>
      </c>
      <c r="H342" s="78">
        <v>4.07</v>
      </c>
      <c r="I342" s="78">
        <v>9.58</v>
      </c>
      <c r="J342" s="79">
        <v>85.8</v>
      </c>
      <c r="K342" s="66">
        <v>96</v>
      </c>
      <c r="L342" s="66">
        <v>28.52</v>
      </c>
    </row>
    <row r="343" spans="1:12" ht="14.4" x14ac:dyDescent="0.3">
      <c r="A343" s="15"/>
      <c r="B343" s="16"/>
      <c r="C343" s="11"/>
      <c r="D343" s="65" t="s">
        <v>27</v>
      </c>
      <c r="E343" s="82" t="s">
        <v>75</v>
      </c>
      <c r="F343" s="81">
        <v>70</v>
      </c>
      <c r="G343" s="81">
        <v>5.98</v>
      </c>
      <c r="H343" s="81">
        <v>4.5999999999999996</v>
      </c>
      <c r="I343" s="81">
        <v>2.23</v>
      </c>
      <c r="J343" s="81">
        <v>64.2</v>
      </c>
      <c r="K343" s="66">
        <v>209</v>
      </c>
      <c r="L343" s="66">
        <v>12.47</v>
      </c>
    </row>
    <row r="344" spans="1:12" ht="14.4" x14ac:dyDescent="0.3">
      <c r="A344" s="15"/>
      <c r="B344" s="16"/>
      <c r="C344" s="11"/>
      <c r="D344" s="7" t="s">
        <v>22</v>
      </c>
      <c r="E344" s="58" t="s">
        <v>45</v>
      </c>
      <c r="F344" s="58">
        <v>200</v>
      </c>
      <c r="G344" s="58">
        <v>0.16</v>
      </c>
      <c r="H344" s="58">
        <v>0.16</v>
      </c>
      <c r="I344" s="58">
        <v>27.88</v>
      </c>
      <c r="J344" s="62">
        <v>114.6</v>
      </c>
      <c r="K344" s="66">
        <v>342</v>
      </c>
      <c r="L344" s="66">
        <v>4.7</v>
      </c>
    </row>
    <row r="345" spans="1:12" ht="14.4" x14ac:dyDescent="0.3">
      <c r="A345" s="15"/>
      <c r="B345" s="16"/>
      <c r="C345" s="11"/>
      <c r="D345" s="7" t="s">
        <v>23</v>
      </c>
      <c r="E345" s="59" t="s">
        <v>77</v>
      </c>
      <c r="F345" s="59" t="s">
        <v>78</v>
      </c>
      <c r="G345" s="59">
        <v>6.47</v>
      </c>
      <c r="H345" s="59">
        <v>6.54</v>
      </c>
      <c r="I345" s="59">
        <v>45.74</v>
      </c>
      <c r="J345" s="61">
        <v>267.13</v>
      </c>
      <c r="K345" s="66" t="s">
        <v>79</v>
      </c>
      <c r="L345" s="66">
        <v>31.63</v>
      </c>
    </row>
    <row r="346" spans="1:12" ht="14.4" x14ac:dyDescent="0.3">
      <c r="A346" s="15"/>
      <c r="B346" s="16"/>
      <c r="C346" s="11"/>
      <c r="D346" s="7" t="s">
        <v>24</v>
      </c>
      <c r="E346" s="59"/>
      <c r="F346" s="59"/>
      <c r="G346" s="59"/>
      <c r="H346" s="59"/>
      <c r="I346" s="59"/>
      <c r="J346" s="61"/>
      <c r="K346" s="66"/>
      <c r="L346" s="66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470</v>
      </c>
      <c r="G349" s="21">
        <f t="shared" ref="G349" si="250">SUM(G342:G348)</f>
        <v>14.22</v>
      </c>
      <c r="H349" s="21">
        <f t="shared" ref="H349" si="251">SUM(H342:H348)</f>
        <v>15.370000000000001</v>
      </c>
      <c r="I349" s="21">
        <f t="shared" ref="I349" si="252">SUM(I342:I348)</f>
        <v>85.43</v>
      </c>
      <c r="J349" s="21">
        <f t="shared" ref="J349" si="253">SUM(J342:J348)</f>
        <v>531.73</v>
      </c>
      <c r="K349" s="27"/>
      <c r="L349" s="21">
        <f t="shared" si="219"/>
        <v>77.320000000000007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87" t="s">
        <v>4</v>
      </c>
      <c r="D383" s="88"/>
      <c r="E383" s="33"/>
      <c r="F383" s="34">
        <f>F349+F353+F363+F368+F375+F382</f>
        <v>470</v>
      </c>
      <c r="G383" s="34">
        <f t="shared" ref="G383" si="279">G349+G353+G363+G368+G375+G382</f>
        <v>14.22</v>
      </c>
      <c r="H383" s="34">
        <f t="shared" ref="H383" si="280">H349+H353+H363+H368+H375+H382</f>
        <v>15.370000000000001</v>
      </c>
      <c r="I383" s="34">
        <f t="shared" ref="I383" si="281">I349+I353+I363+I368+I375+I382</f>
        <v>85.43</v>
      </c>
      <c r="J383" s="34">
        <f t="shared" ref="J383" si="282">J349+J353+J363+J368+J375+J382</f>
        <v>531.73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60" t="s">
        <v>76</v>
      </c>
      <c r="F384" s="74">
        <v>200</v>
      </c>
      <c r="G384" s="59">
        <v>12.96</v>
      </c>
      <c r="H384" s="59">
        <v>12.48</v>
      </c>
      <c r="I384" s="59">
        <v>52.78</v>
      </c>
      <c r="J384" s="61">
        <v>354</v>
      </c>
      <c r="K384" s="66">
        <v>401</v>
      </c>
      <c r="L384" s="66">
        <v>40.31</v>
      </c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1"/>
      <c r="L385" s="51"/>
    </row>
    <row r="386" spans="1:12" ht="14.4" x14ac:dyDescent="0.3">
      <c r="A386" s="25"/>
      <c r="B386" s="16"/>
      <c r="C386" s="11"/>
      <c r="D386" s="7" t="s">
        <v>22</v>
      </c>
      <c r="E386" s="58" t="s">
        <v>49</v>
      </c>
      <c r="F386" s="58">
        <v>200</v>
      </c>
      <c r="G386" s="58">
        <v>7.0000000000000007E-2</v>
      </c>
      <c r="H386" s="58">
        <v>0.02</v>
      </c>
      <c r="I386" s="58">
        <v>15</v>
      </c>
      <c r="J386" s="62">
        <v>60</v>
      </c>
      <c r="K386" s="66">
        <v>376</v>
      </c>
      <c r="L386" s="66">
        <v>2.1800000000000002</v>
      </c>
    </row>
    <row r="387" spans="1:12" ht="14.4" x14ac:dyDescent="0.3">
      <c r="A387" s="25"/>
      <c r="B387" s="16"/>
      <c r="C387" s="11"/>
      <c r="D387" s="7" t="s">
        <v>23</v>
      </c>
      <c r="E387" s="59" t="s">
        <v>46</v>
      </c>
      <c r="F387" s="59">
        <v>40</v>
      </c>
      <c r="G387" s="59">
        <v>3.16</v>
      </c>
      <c r="H387" s="59">
        <v>0.4</v>
      </c>
      <c r="I387" s="59">
        <v>19.32</v>
      </c>
      <c r="J387" s="61">
        <v>93.52</v>
      </c>
      <c r="K387" s="66"/>
      <c r="L387" s="66">
        <v>3.63</v>
      </c>
    </row>
    <row r="388" spans="1:12" ht="14.4" x14ac:dyDescent="0.3">
      <c r="A388" s="25"/>
      <c r="B388" s="16"/>
      <c r="C388" s="11"/>
      <c r="D388" s="7" t="s">
        <v>24</v>
      </c>
      <c r="E388" s="59" t="s">
        <v>47</v>
      </c>
      <c r="F388" s="59">
        <v>100</v>
      </c>
      <c r="G388" s="59">
        <v>0.4</v>
      </c>
      <c r="H388" s="59">
        <v>0.4</v>
      </c>
      <c r="I388" s="59">
        <v>9.8000000000000007</v>
      </c>
      <c r="J388" s="61">
        <v>32</v>
      </c>
      <c r="K388" s="66">
        <v>338</v>
      </c>
      <c r="L388" s="66">
        <v>31.2</v>
      </c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540</v>
      </c>
      <c r="G391" s="21">
        <f t="shared" ref="G391" si="284">SUM(G384:G390)</f>
        <v>16.59</v>
      </c>
      <c r="H391" s="21">
        <f t="shared" ref="H391" si="285">SUM(H384:H390)</f>
        <v>13.3</v>
      </c>
      <c r="I391" s="21">
        <f t="shared" ref="I391" si="286">SUM(I384:I390)</f>
        <v>96.899999999999991</v>
      </c>
      <c r="J391" s="21">
        <f t="shared" ref="J391" si="287">SUM(J384:J390)</f>
        <v>539.52</v>
      </c>
      <c r="K391" s="27"/>
      <c r="L391" s="21">
        <f t="shared" ref="L391:L433" si="288">SUM(L384:L390)</f>
        <v>77.320000000000007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87" t="s">
        <v>4</v>
      </c>
      <c r="D425" s="88"/>
      <c r="E425" s="33"/>
      <c r="F425" s="34">
        <f>F391+F395+F405+F410+F417+F424</f>
        <v>540</v>
      </c>
      <c r="G425" s="34">
        <f t="shared" ref="G425" si="314">G391+G395+G405+G410+G417+G424</f>
        <v>16.59</v>
      </c>
      <c r="H425" s="34">
        <f t="shared" ref="H425" si="315">H391+H395+H405+H410+H417+H424</f>
        <v>13.3</v>
      </c>
      <c r="I425" s="34">
        <f t="shared" ref="I425" si="316">I391+I395+I405+I410+I417+I424</f>
        <v>96.899999999999991</v>
      </c>
      <c r="J425" s="34">
        <f t="shared" ref="J425" si="317">J391+J395+J405+J410+J417+J424</f>
        <v>539.52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59" t="s">
        <v>70</v>
      </c>
      <c r="F426" s="59">
        <v>100</v>
      </c>
      <c r="G426" s="59">
        <v>15.2</v>
      </c>
      <c r="H426" s="59">
        <v>17.38</v>
      </c>
      <c r="I426" s="59">
        <v>2.56</v>
      </c>
      <c r="J426" s="61">
        <v>225</v>
      </c>
      <c r="K426" s="66">
        <v>256</v>
      </c>
      <c r="L426" s="66">
        <v>17.91</v>
      </c>
    </row>
    <row r="427" spans="1:12" ht="14.4" x14ac:dyDescent="0.3">
      <c r="A427" s="25"/>
      <c r="B427" s="16"/>
      <c r="C427" s="11"/>
      <c r="D427" s="80" t="s">
        <v>30</v>
      </c>
      <c r="E427" s="59" t="s">
        <v>71</v>
      </c>
      <c r="F427" s="59">
        <v>150</v>
      </c>
      <c r="G427" s="59">
        <v>6.13</v>
      </c>
      <c r="H427" s="59">
        <v>6.25</v>
      </c>
      <c r="I427" s="59">
        <v>39.1</v>
      </c>
      <c r="J427" s="61">
        <v>195</v>
      </c>
      <c r="K427" s="66">
        <v>145</v>
      </c>
      <c r="L427" s="66">
        <v>9.92</v>
      </c>
    </row>
    <row r="428" spans="1:12" ht="14.4" x14ac:dyDescent="0.3">
      <c r="A428" s="25"/>
      <c r="B428" s="16"/>
      <c r="C428" s="11"/>
      <c r="D428" s="7" t="s">
        <v>22</v>
      </c>
      <c r="E428" s="58" t="s">
        <v>53</v>
      </c>
      <c r="F428" s="58">
        <v>200</v>
      </c>
      <c r="G428" s="58">
        <v>0.66</v>
      </c>
      <c r="H428" s="58">
        <v>0.09</v>
      </c>
      <c r="I428" s="58">
        <v>12.01</v>
      </c>
      <c r="J428" s="62">
        <v>132.80000000000001</v>
      </c>
      <c r="K428" s="66">
        <v>349</v>
      </c>
      <c r="L428" s="66">
        <v>5</v>
      </c>
    </row>
    <row r="429" spans="1:12" ht="14.4" x14ac:dyDescent="0.3">
      <c r="A429" s="25"/>
      <c r="B429" s="16"/>
      <c r="C429" s="11"/>
      <c r="D429" s="7" t="s">
        <v>23</v>
      </c>
      <c r="E429" s="59" t="s">
        <v>46</v>
      </c>
      <c r="F429" s="59">
        <v>40</v>
      </c>
      <c r="G429" s="59">
        <v>3.16</v>
      </c>
      <c r="H429" s="59">
        <v>0.4</v>
      </c>
      <c r="I429" s="59">
        <v>19.32</v>
      </c>
      <c r="J429" s="61">
        <v>93.52</v>
      </c>
      <c r="K429" s="66"/>
      <c r="L429" s="66">
        <v>3.63</v>
      </c>
    </row>
    <row r="430" spans="1:12" ht="14.4" x14ac:dyDescent="0.3">
      <c r="A430" s="25"/>
      <c r="B430" s="16"/>
      <c r="C430" s="11"/>
      <c r="D430" s="7" t="s">
        <v>24</v>
      </c>
      <c r="E430" s="59" t="s">
        <v>47</v>
      </c>
      <c r="F430" s="59">
        <v>100</v>
      </c>
      <c r="G430" s="59">
        <v>0.4</v>
      </c>
      <c r="H430" s="59">
        <v>0.4</v>
      </c>
      <c r="I430" s="59">
        <v>9.8000000000000007</v>
      </c>
      <c r="J430" s="61">
        <v>32</v>
      </c>
      <c r="K430" s="66">
        <v>338</v>
      </c>
      <c r="L430" s="66">
        <v>31.2</v>
      </c>
    </row>
    <row r="431" spans="1:12" ht="14.4" x14ac:dyDescent="0.3">
      <c r="A431" s="25"/>
      <c r="B431" s="16"/>
      <c r="C431" s="11"/>
      <c r="D431" s="80" t="s">
        <v>27</v>
      </c>
      <c r="E431" s="60" t="s">
        <v>55</v>
      </c>
      <c r="F431" s="59">
        <v>60</v>
      </c>
      <c r="G431" s="59">
        <v>0.51</v>
      </c>
      <c r="H431" s="59">
        <v>0.09</v>
      </c>
      <c r="I431" s="59">
        <v>1.65</v>
      </c>
      <c r="J431" s="61">
        <v>9.9</v>
      </c>
      <c r="K431" s="66">
        <v>71</v>
      </c>
      <c r="L431" s="66">
        <v>9.66</v>
      </c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650</v>
      </c>
      <c r="G433" s="21">
        <f t="shared" ref="G433" si="319">SUM(G426:G432)</f>
        <v>26.06</v>
      </c>
      <c r="H433" s="21">
        <f t="shared" ref="H433" si="320">SUM(H426:H432)</f>
        <v>24.609999999999996</v>
      </c>
      <c r="I433" s="21">
        <f t="shared" ref="I433" si="321">SUM(I426:I432)</f>
        <v>84.440000000000012</v>
      </c>
      <c r="J433" s="21">
        <f t="shared" ref="J433" si="322">SUM(J426:J432)</f>
        <v>688.21999999999991</v>
      </c>
      <c r="K433" s="27"/>
      <c r="L433" s="21">
        <f t="shared" si="288"/>
        <v>77.319999999999993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87" t="s">
        <v>4</v>
      </c>
      <c r="D467" s="88"/>
      <c r="E467" s="33"/>
      <c r="F467" s="34">
        <f>F433+F437+F447+F452+F459+F466</f>
        <v>650</v>
      </c>
      <c r="G467" s="34">
        <f t="shared" ref="G467" si="348">G433+G437+G447+G452+G459+G466</f>
        <v>26.06</v>
      </c>
      <c r="H467" s="34">
        <f t="shared" ref="H467" si="349">H433+H437+H447+H452+H459+H466</f>
        <v>24.609999999999996</v>
      </c>
      <c r="I467" s="34">
        <f t="shared" ref="I467" si="350">I433+I437+I447+I452+I459+I466</f>
        <v>84.440000000000012</v>
      </c>
      <c r="J467" s="34">
        <f t="shared" ref="J467" si="351">J433+J437+J447+J452+J459+J466</f>
        <v>688.21999999999991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59" t="s">
        <v>73</v>
      </c>
      <c r="F468" s="59">
        <v>210</v>
      </c>
      <c r="G468" s="59">
        <v>6.08</v>
      </c>
      <c r="H468" s="59">
        <v>11.18</v>
      </c>
      <c r="I468" s="59">
        <v>33.479999999999997</v>
      </c>
      <c r="J468" s="61">
        <v>260</v>
      </c>
      <c r="K468" s="66">
        <v>175</v>
      </c>
      <c r="L468" s="66">
        <v>17.579999999999998</v>
      </c>
    </row>
    <row r="469" spans="1:12" ht="14.4" x14ac:dyDescent="0.3">
      <c r="A469" s="25"/>
      <c r="B469" s="16"/>
      <c r="C469" s="11"/>
      <c r="D469" s="83" t="s">
        <v>30</v>
      </c>
      <c r="E469" s="59"/>
      <c r="F469" s="59"/>
      <c r="G469" s="59"/>
      <c r="H469" s="59"/>
      <c r="I469" s="59"/>
      <c r="J469" s="61"/>
      <c r="K469" s="66"/>
      <c r="L469" s="66"/>
    </row>
    <row r="470" spans="1:12" ht="14.4" x14ac:dyDescent="0.3">
      <c r="A470" s="25"/>
      <c r="B470" s="16"/>
      <c r="C470" s="11"/>
      <c r="D470" s="7" t="s">
        <v>22</v>
      </c>
      <c r="E470" s="58" t="s">
        <v>74</v>
      </c>
      <c r="F470" s="58">
        <v>200</v>
      </c>
      <c r="G470" s="58">
        <v>7.0000000000000007E-2</v>
      </c>
      <c r="H470" s="58">
        <v>0.02</v>
      </c>
      <c r="I470" s="58">
        <v>15</v>
      </c>
      <c r="J470" s="62">
        <v>60</v>
      </c>
      <c r="K470" s="66">
        <v>376</v>
      </c>
      <c r="L470" s="66">
        <v>2.1800000000000002</v>
      </c>
    </row>
    <row r="471" spans="1:12" ht="14.4" x14ac:dyDescent="0.3">
      <c r="A471" s="25"/>
      <c r="B471" s="16"/>
      <c r="C471" s="11"/>
      <c r="D471" s="7" t="s">
        <v>23</v>
      </c>
      <c r="E471" s="59" t="s">
        <v>46</v>
      </c>
      <c r="F471" s="59">
        <v>40</v>
      </c>
      <c r="G471" s="59">
        <v>3.16</v>
      </c>
      <c r="H471" s="59">
        <v>0.4</v>
      </c>
      <c r="I471" s="59">
        <v>19.32</v>
      </c>
      <c r="J471" s="61">
        <v>93.52</v>
      </c>
      <c r="K471" s="66"/>
      <c r="L471" s="66">
        <v>3.63</v>
      </c>
    </row>
    <row r="472" spans="1:12" ht="14.4" x14ac:dyDescent="0.3">
      <c r="A472" s="25"/>
      <c r="B472" s="16"/>
      <c r="C472" s="11"/>
      <c r="D472" s="7" t="s">
        <v>24</v>
      </c>
      <c r="E472" s="59" t="s">
        <v>47</v>
      </c>
      <c r="F472" s="59">
        <v>100</v>
      </c>
      <c r="G472" s="59">
        <v>0.4</v>
      </c>
      <c r="H472" s="59">
        <v>0.4</v>
      </c>
      <c r="I472" s="59">
        <v>9.8000000000000007</v>
      </c>
      <c r="J472" s="61">
        <v>47</v>
      </c>
      <c r="K472" s="66">
        <v>338</v>
      </c>
      <c r="L472" s="66">
        <v>31.2</v>
      </c>
    </row>
    <row r="473" spans="1:12" ht="14.4" x14ac:dyDescent="0.3">
      <c r="A473" s="25"/>
      <c r="B473" s="16"/>
      <c r="C473" s="11"/>
      <c r="D473" s="76" t="s">
        <v>27</v>
      </c>
      <c r="E473" s="73" t="s">
        <v>72</v>
      </c>
      <c r="F473" s="74">
        <v>60</v>
      </c>
      <c r="G473" s="74">
        <v>2.4</v>
      </c>
      <c r="H473" s="74">
        <v>3.87</v>
      </c>
      <c r="I473" s="74">
        <v>27.83</v>
      </c>
      <c r="J473" s="75">
        <v>156</v>
      </c>
      <c r="K473" s="66">
        <v>2</v>
      </c>
      <c r="L473" s="66">
        <v>22.73</v>
      </c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610</v>
      </c>
      <c r="G475" s="21">
        <f t="shared" ref="G475" si="353">SUM(G468:G474)</f>
        <v>12.110000000000001</v>
      </c>
      <c r="H475" s="21">
        <f t="shared" ref="H475" si="354">SUM(H468:H474)</f>
        <v>15.870000000000001</v>
      </c>
      <c r="I475" s="21">
        <f t="shared" ref="I475" si="355">SUM(I468:I474)</f>
        <v>105.42999999999999</v>
      </c>
      <c r="J475" s="21">
        <f t="shared" ref="J475" si="356">SUM(J468:J474)</f>
        <v>616.52</v>
      </c>
      <c r="K475" s="27"/>
      <c r="L475" s="21">
        <f t="shared" ref="L475:L517" si="357">SUM(L468:L474)</f>
        <v>77.319999999999993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87" t="s">
        <v>4</v>
      </c>
      <c r="D509" s="88"/>
      <c r="E509" s="33"/>
      <c r="F509" s="34">
        <f>F475+F479+F489+F494+F501+F508</f>
        <v>610</v>
      </c>
      <c r="G509" s="34">
        <f t="shared" ref="G509" si="383">G475+G479+G489+G494+G501+G508</f>
        <v>12.110000000000001</v>
      </c>
      <c r="H509" s="34">
        <f t="shared" ref="H509" si="384">H475+H479+H489+H494+H501+H508</f>
        <v>15.870000000000001</v>
      </c>
      <c r="I509" s="34">
        <f t="shared" ref="I509" si="385">I475+I479+I489+I494+I501+I508</f>
        <v>105.42999999999999</v>
      </c>
      <c r="J509" s="34">
        <f t="shared" ref="J509" si="386">J475+J479+J489+J494+J501+J508</f>
        <v>616.52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87" t="s">
        <v>4</v>
      </c>
      <c r="D551" s="88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84" t="s">
        <v>4</v>
      </c>
      <c r="D593" s="8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86" t="s">
        <v>5</v>
      </c>
      <c r="D594" s="86"/>
      <c r="E594" s="8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633.5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19.060000000000002</v>
      </c>
      <c r="H594" s="42">
        <f t="shared" si="456"/>
        <v>19.451000000000001</v>
      </c>
      <c r="I594" s="42">
        <f t="shared" si="456"/>
        <v>88.018000000000001</v>
      </c>
      <c r="J594" s="42">
        <f t="shared" si="456"/>
        <v>585.02800000000002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ученик</cp:lastModifiedBy>
  <dcterms:created xsi:type="dcterms:W3CDTF">2022-05-16T14:23:56Z</dcterms:created>
  <dcterms:modified xsi:type="dcterms:W3CDTF">2024-11-29T10:29:26Z</dcterms:modified>
</cp:coreProperties>
</file>